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0" yWindow="80" windowWidth="13930" windowHeight="9960"/>
  </bookViews>
  <sheets>
    <sheet name="Foglio1" sheetId="5" r:id="rId1"/>
    <sheet name="Foglio1 (copia)" sheetId="7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32" i="7" l="1"/>
  <c r="E32" i="7"/>
  <c r="A32" i="7"/>
  <c r="B32" i="7"/>
  <c r="D31" i="7"/>
  <c r="E31" i="7"/>
  <c r="J30" i="7"/>
  <c r="K30" i="7"/>
  <c r="H30" i="7"/>
  <c r="E30" i="7"/>
  <c r="A30" i="7"/>
  <c r="B30" i="7"/>
  <c r="B29" i="7"/>
  <c r="D29" i="7"/>
  <c r="H29" i="7"/>
  <c r="K29" i="7"/>
  <c r="D19" i="7"/>
  <c r="E19" i="7"/>
  <c r="J19" i="7"/>
  <c r="A19" i="7"/>
  <c r="B19" i="7"/>
  <c r="D18" i="7"/>
  <c r="E17" i="7"/>
  <c r="J17" i="7"/>
  <c r="K17" i="7"/>
  <c r="A17" i="7"/>
  <c r="B17" i="7"/>
  <c r="H17" i="7"/>
  <c r="H16" i="7"/>
  <c r="B16" i="7"/>
  <c r="D16" i="7"/>
  <c r="D11" i="7"/>
  <c r="E11" i="7"/>
  <c r="J11" i="7"/>
  <c r="A11" i="7"/>
  <c r="H11" i="7"/>
  <c r="D10" i="7"/>
  <c r="E9" i="7"/>
  <c r="J9" i="7"/>
  <c r="K9" i="7"/>
  <c r="A9" i="7"/>
  <c r="B9" i="7"/>
  <c r="H9" i="7"/>
  <c r="H8" i="7"/>
  <c r="B8" i="7"/>
  <c r="D8" i="7"/>
  <c r="C30" i="5"/>
  <c r="A30" i="5"/>
  <c r="B30" i="5"/>
  <c r="F28" i="5"/>
  <c r="C29" i="5"/>
  <c r="A29" i="5"/>
  <c r="B29" i="5"/>
  <c r="D28" i="5"/>
  <c r="G28" i="5"/>
  <c r="A28" i="5"/>
  <c r="B28" i="5"/>
  <c r="B27" i="5"/>
  <c r="C27" i="5"/>
  <c r="F27" i="5"/>
  <c r="D14" i="5"/>
  <c r="G14" i="5"/>
  <c r="A14" i="5"/>
  <c r="B14" i="5"/>
  <c r="C16" i="5"/>
  <c r="D16" i="5"/>
  <c r="A16" i="5"/>
  <c r="F16" i="5"/>
  <c r="C15" i="5"/>
  <c r="D15" i="5"/>
  <c r="F13" i="5"/>
  <c r="B13" i="5"/>
  <c r="C13" i="5"/>
  <c r="D13" i="5"/>
  <c r="H32" i="7"/>
  <c r="E16" i="7"/>
  <c r="J16" i="7"/>
  <c r="K16" i="7"/>
  <c r="E29" i="7"/>
  <c r="J29" i="7"/>
  <c r="B11" i="7"/>
  <c r="H19" i="7"/>
  <c r="E10" i="7"/>
  <c r="E18" i="7"/>
  <c r="A10" i="7"/>
  <c r="H10" i="7"/>
  <c r="K10" i="7"/>
  <c r="A18" i="7"/>
  <c r="B18" i="7"/>
  <c r="H31" i="7"/>
  <c r="K31" i="7"/>
  <c r="B10" i="7"/>
  <c r="E8" i="7"/>
  <c r="J8" i="7"/>
  <c r="K8" i="7"/>
  <c r="A31" i="7"/>
  <c r="B31" i="7"/>
  <c r="H18" i="7"/>
  <c r="K18" i="7"/>
  <c r="J32" i="7"/>
  <c r="F14" i="5"/>
  <c r="H14" i="5"/>
  <c r="H28" i="5"/>
  <c r="D27" i="5"/>
  <c r="G27" i="5"/>
  <c r="H27" i="5"/>
  <c r="B16" i="5"/>
  <c r="A15" i="5"/>
  <c r="F15" i="5"/>
  <c r="H15" i="5"/>
  <c r="G13" i="5"/>
  <c r="H13" i="5"/>
  <c r="G16" i="5"/>
  <c r="D29" i="5"/>
  <c r="F30" i="5"/>
  <c r="D30" i="5"/>
  <c r="G30" i="5"/>
  <c r="F29" i="5"/>
  <c r="H29" i="5"/>
  <c r="B15" i="5"/>
</calcChain>
</file>

<file path=xl/sharedStrings.xml><?xml version="1.0" encoding="utf-8"?>
<sst xmlns="http://schemas.openxmlformats.org/spreadsheetml/2006/main" count="62" uniqueCount="24">
  <si>
    <t>ONORARI</t>
  </si>
  <si>
    <t>IMPONIB.</t>
  </si>
  <si>
    <t>RIMBORSI</t>
  </si>
  <si>
    <t xml:space="preserve">NETTO </t>
  </si>
  <si>
    <t xml:space="preserve">     =============================================</t>
  </si>
  <si>
    <t>IVA   %</t>
  </si>
  <si>
    <t>CONTR. %</t>
  </si>
  <si>
    <t>RITENUTA %</t>
  </si>
  <si>
    <t>TOT. FATT.</t>
  </si>
  <si>
    <t>Calcolo vari importi in base all'importo conosciuto</t>
  </si>
  <si>
    <t>(Si può digitare / modificare solo le caselle in giallo)</t>
  </si>
  <si>
    <r>
      <t xml:space="preserve">SOLO NEL CASO DI </t>
    </r>
    <r>
      <rPr>
        <b/>
        <sz val="14"/>
        <color indexed="12"/>
        <rFont val="Univers"/>
      </rPr>
      <t>(N O N)</t>
    </r>
    <r>
      <rPr>
        <b/>
        <sz val="14"/>
        <color indexed="10"/>
        <rFont val="Univers"/>
      </rPr>
      <t xml:space="preserve"> ISCRITTI ALLA CASSA PREVIDENZIALE </t>
    </r>
  </si>
  <si>
    <r>
      <t xml:space="preserve">(In questo caso la </t>
    </r>
    <r>
      <rPr>
        <b/>
        <sz val="14"/>
        <color indexed="10"/>
        <rFont val="Univers"/>
      </rPr>
      <t xml:space="preserve">ritenuta </t>
    </r>
    <r>
      <rPr>
        <b/>
        <sz val="14"/>
        <color indexed="12"/>
        <rFont val="Univers"/>
      </rPr>
      <t xml:space="preserve">è calcolata </t>
    </r>
    <r>
      <rPr>
        <b/>
        <sz val="14"/>
        <color indexed="10"/>
        <rFont val="Univers"/>
      </rPr>
      <t>anche sulla Rivalsa</t>
    </r>
    <r>
      <rPr>
        <b/>
        <sz val="14"/>
        <color indexed="12"/>
        <rFont val="Univers"/>
      </rPr>
      <t xml:space="preserve"> contributo)</t>
    </r>
  </si>
  <si>
    <r>
      <t xml:space="preserve">(In caso di mancanza es. contributo - iva o ritenuta indicare </t>
    </r>
    <r>
      <rPr>
        <b/>
        <sz val="12"/>
        <color indexed="10"/>
        <rFont val="Univers"/>
      </rPr>
      <t>0</t>
    </r>
    <r>
      <rPr>
        <b/>
        <sz val="12"/>
        <color indexed="12"/>
        <rFont val="Univers"/>
      </rPr>
      <t>)</t>
    </r>
  </si>
  <si>
    <t>Essendo Noto ad Es. il NETTO da incassare, immettere l'importo nella casella Gialla, "NETTO"</t>
  </si>
  <si>
    <t>controllare l'eventuale Aliquota Rivalsa, l'aliquota IVA e l'aliquota della Ritenuta, e si otterranno</t>
  </si>
  <si>
    <t>RIVALSA %</t>
  </si>
  <si>
    <t>tutti gli altri importi necessari per compilare la Fattura.</t>
  </si>
  <si>
    <t xml:space="preserve">Come Sopra,  MA  il  Sottostante  CALCOLO  serve </t>
  </si>
  <si>
    <t>SEMPLICE   Foglio Excel per semplificare i conteggi:</t>
  </si>
  <si>
    <t>IMPONIBILE</t>
  </si>
  <si>
    <r>
      <t xml:space="preserve">(In caso di mancanza es. Rivalsa - iva o ritenuta indicare </t>
    </r>
    <r>
      <rPr>
        <sz val="10"/>
        <color indexed="10"/>
        <rFont val="Arial"/>
        <family val="2"/>
      </rPr>
      <t>0</t>
    </r>
    <r>
      <rPr>
        <sz val="10"/>
        <color indexed="12"/>
        <rFont val="Arial"/>
        <family val="2"/>
      </rPr>
      <t>)</t>
    </r>
  </si>
  <si>
    <r>
      <t>SOLO NEL CASO DI   "</t>
    </r>
    <r>
      <rPr>
        <b/>
        <sz val="10"/>
        <color indexed="12"/>
        <rFont val="Arial"/>
        <family val="2"/>
      </rPr>
      <t>N O N</t>
    </r>
    <r>
      <rPr>
        <b/>
        <sz val="10"/>
        <color indexed="10"/>
        <rFont val="Arial"/>
        <family val="2"/>
      </rPr>
      <t>"</t>
    </r>
    <r>
      <rPr>
        <sz val="10"/>
        <color indexed="12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 ISCRITTI ALLA CASSA PREVIDENZIALE </t>
    </r>
  </si>
  <si>
    <r>
      <t xml:space="preserve">(In questo caso la </t>
    </r>
    <r>
      <rPr>
        <sz val="10"/>
        <color indexed="10"/>
        <rFont val="Arial"/>
        <family val="2"/>
      </rPr>
      <t xml:space="preserve">ritenuta </t>
    </r>
    <r>
      <rPr>
        <sz val="10"/>
        <color indexed="12"/>
        <rFont val="Arial"/>
        <family val="2"/>
      </rPr>
      <t xml:space="preserve">è calcolata </t>
    </r>
    <r>
      <rPr>
        <sz val="10"/>
        <color indexed="10"/>
        <rFont val="Arial"/>
        <family val="2"/>
      </rPr>
      <t>anche sulla Rivalsa</t>
    </r>
    <r>
      <rPr>
        <sz val="10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</si>
</sst>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Univers"/>
    </font>
    <font>
      <sz val="8"/>
      <name val="Univers"/>
    </font>
    <font>
      <sz val="12"/>
      <color indexed="10"/>
      <name val="Univers"/>
    </font>
    <font>
      <b/>
      <sz val="12"/>
      <color indexed="12"/>
      <name val="Univers"/>
    </font>
    <font>
      <b/>
      <sz val="14"/>
      <color indexed="12"/>
      <name val="Univers"/>
    </font>
    <font>
      <b/>
      <sz val="14"/>
      <color indexed="10"/>
      <name val="Univers"/>
    </font>
    <font>
      <b/>
      <sz val="12"/>
      <color indexed="10"/>
      <name val="Univers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Univers"/>
    </font>
    <font>
      <b/>
      <sz val="14"/>
      <color rgb="FF0000FF"/>
      <name val="Univers"/>
    </font>
    <font>
      <b/>
      <sz val="10"/>
      <color rgb="FFFF0000"/>
      <name val="Univers"/>
      <family val="2"/>
    </font>
    <font>
      <sz val="12"/>
      <color rgb="FFFF0000"/>
      <name val="Univers"/>
    </font>
    <font>
      <b/>
      <sz val="10"/>
      <color rgb="FF0000FF"/>
      <name val="Univers"/>
      <family val="2"/>
    </font>
    <font>
      <b/>
      <sz val="14"/>
      <color rgb="FFFF0000"/>
      <name val="Univers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2" fillId="0" borderId="0" xfId="0" applyNumberFormat="1" applyFont="1"/>
    <xf numFmtId="0" fontId="13" fillId="0" borderId="0" xfId="0" applyFont="1"/>
    <xf numFmtId="4" fontId="0" fillId="0" borderId="0" xfId="0" applyNumberFormat="1" applyFill="1" applyProtection="1"/>
    <xf numFmtId="1" fontId="0" fillId="0" borderId="0" xfId="0" applyNumberFormat="1"/>
    <xf numFmtId="1" fontId="13" fillId="0" borderId="0" xfId="0" applyNumberFormat="1" applyFont="1"/>
    <xf numFmtId="1" fontId="2" fillId="0" borderId="0" xfId="0" applyNumberFormat="1" applyFont="1"/>
    <xf numFmtId="0" fontId="14" fillId="0" borderId="0" xfId="0" applyFont="1"/>
    <xf numFmtId="1" fontId="15" fillId="3" borderId="0" xfId="0" applyNumberFormat="1" applyFont="1" applyFill="1" applyAlignment="1" applyProtection="1">
      <alignment horizontal="center"/>
      <protection locked="0"/>
    </xf>
    <xf numFmtId="4" fontId="16" fillId="2" borderId="0" xfId="0" applyNumberFormat="1" applyFont="1" applyFill="1" applyProtection="1">
      <protection locked="0"/>
    </xf>
    <xf numFmtId="4" fontId="16" fillId="3" borderId="0" xfId="0" applyNumberFormat="1" applyFont="1" applyFill="1" applyProtection="1">
      <protection locked="0"/>
    </xf>
    <xf numFmtId="4" fontId="17" fillId="0" borderId="0" xfId="0" applyNumberFormat="1" applyFont="1" applyAlignment="1">
      <alignment horizontal="center"/>
    </xf>
    <xf numFmtId="4" fontId="0" fillId="0" borderId="0" xfId="0" applyNumberFormat="1" applyFont="1" applyFill="1" applyProtection="1"/>
    <xf numFmtId="1" fontId="15" fillId="3" borderId="1" xfId="0" applyNumberFormat="1" applyFont="1" applyFill="1" applyBorder="1" applyAlignment="1" applyProtection="1">
      <alignment horizontal="center"/>
      <protection locked="0"/>
    </xf>
    <xf numFmtId="4" fontId="16" fillId="3" borderId="1" xfId="0" applyNumberFormat="1" applyFont="1" applyFill="1" applyBorder="1" applyProtection="1">
      <protection locked="0"/>
    </xf>
    <xf numFmtId="0" fontId="0" fillId="0" borderId="0" xfId="0" applyFill="1"/>
    <xf numFmtId="1" fontId="0" fillId="0" borderId="0" xfId="0" applyNumberFormat="1" applyFill="1"/>
    <xf numFmtId="0" fontId="0" fillId="4" borderId="0" xfId="0" applyFill="1"/>
    <xf numFmtId="0" fontId="14" fillId="4" borderId="0" xfId="0" applyFont="1" applyFill="1"/>
    <xf numFmtId="1" fontId="13" fillId="4" borderId="0" xfId="0" applyNumberFormat="1" applyFont="1" applyFill="1"/>
    <xf numFmtId="1" fontId="0" fillId="4" borderId="0" xfId="0" applyNumberFormat="1" applyFill="1"/>
    <xf numFmtId="0" fontId="18" fillId="4" borderId="0" xfId="0" applyFont="1" applyFill="1"/>
    <xf numFmtId="0" fontId="13" fillId="4" borderId="0" xfId="0" applyFont="1" applyFill="1"/>
    <xf numFmtId="4" fontId="0" fillId="4" borderId="0" xfId="0" applyNumberFormat="1" applyFill="1"/>
    <xf numFmtId="4" fontId="2" fillId="4" borderId="0" xfId="0" applyNumberFormat="1" applyFont="1" applyFill="1"/>
    <xf numFmtId="1" fontId="2" fillId="4" borderId="0" xfId="0" applyNumberFormat="1" applyFont="1" applyFill="1"/>
    <xf numFmtId="4" fontId="17" fillId="4" borderId="1" xfId="0" applyNumberFormat="1" applyFont="1" applyFill="1" applyBorder="1" applyAlignment="1">
      <alignment horizontal="center"/>
    </xf>
    <xf numFmtId="4" fontId="0" fillId="4" borderId="1" xfId="0" applyNumberFormat="1" applyFill="1" applyBorder="1"/>
    <xf numFmtId="1" fontId="0" fillId="4" borderId="1" xfId="0" applyNumberFormat="1" applyFill="1" applyBorder="1"/>
    <xf numFmtId="4" fontId="0" fillId="4" borderId="1" xfId="0" applyNumberFormat="1" applyFont="1" applyFill="1" applyBorder="1" applyProtection="1"/>
    <xf numFmtId="4" fontId="0" fillId="4" borderId="1" xfId="0" applyNumberFormat="1" applyFill="1" applyBorder="1" applyProtection="1"/>
    <xf numFmtId="0" fontId="8" fillId="0" borderId="0" xfId="0" applyFont="1"/>
    <xf numFmtId="0" fontId="19" fillId="0" borderId="0" xfId="0" applyFont="1"/>
    <xf numFmtId="0" fontId="20" fillId="0" borderId="0" xfId="0" applyFont="1"/>
    <xf numFmtId="4" fontId="8" fillId="0" borderId="0" xfId="0" applyNumberFormat="1" applyFont="1"/>
    <xf numFmtId="4" fontId="7" fillId="0" borderId="0" xfId="0" applyNumberFormat="1" applyFont="1"/>
    <xf numFmtId="4" fontId="19" fillId="0" borderId="1" xfId="0" applyNumberFormat="1" applyFont="1" applyBorder="1" applyAlignment="1">
      <alignment horizontal="center"/>
    </xf>
    <xf numFmtId="1" fontId="21" fillId="3" borderId="1" xfId="0" applyNumberFormat="1" applyFont="1" applyFill="1" applyBorder="1" applyAlignment="1" applyProtection="1">
      <alignment horizontal="center"/>
      <protection locked="0"/>
    </xf>
    <xf numFmtId="4" fontId="12" fillId="2" borderId="1" xfId="0" applyNumberFormat="1" applyFont="1" applyFill="1" applyBorder="1" applyProtection="1">
      <protection locked="0"/>
    </xf>
    <xf numFmtId="4" fontId="8" fillId="0" borderId="1" xfId="0" applyNumberFormat="1" applyFont="1" applyBorder="1"/>
    <xf numFmtId="4" fontId="12" fillId="3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/>
    <xf numFmtId="4" fontId="8" fillId="0" borderId="1" xfId="0" applyNumberFormat="1" applyFont="1" applyFill="1" applyBorder="1"/>
    <xf numFmtId="0" fontId="8" fillId="0" borderId="0" xfId="0" applyFont="1" applyFill="1"/>
    <xf numFmtId="0" fontId="8" fillId="4" borderId="0" xfId="0" applyFont="1" applyFill="1"/>
    <xf numFmtId="1" fontId="19" fillId="4" borderId="0" xfId="0" applyNumberFormat="1" applyFont="1" applyFill="1"/>
    <xf numFmtId="0" fontId="19" fillId="4" borderId="0" xfId="0" applyFont="1" applyFill="1"/>
    <xf numFmtId="0" fontId="12" fillId="4" borderId="0" xfId="0" applyFont="1" applyFill="1"/>
    <xf numFmtId="0" fontId="20" fillId="4" borderId="0" xfId="0" applyFont="1" applyFill="1"/>
    <xf numFmtId="4" fontId="8" fillId="4" borderId="0" xfId="0" applyNumberFormat="1" applyFont="1" applyFill="1"/>
    <xf numFmtId="4" fontId="7" fillId="4" borderId="0" xfId="0" applyNumberFormat="1" applyFont="1" applyFill="1"/>
    <xf numFmtId="4" fontId="19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/>
    <xf numFmtId="4" fontId="8" fillId="4" borderId="1" xfId="0" applyNumberFormat="1" applyFont="1" applyFill="1" applyBorder="1" applyProtection="1"/>
    <xf numFmtId="4" fontId="8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workbookViewId="0">
      <selection activeCell="J17" sqref="J17"/>
    </sheetView>
  </sheetViews>
  <sheetFormatPr defaultRowHeight="12.5"/>
  <cols>
    <col min="1" max="8" width="9.69140625" style="33" customWidth="1"/>
    <col min="9" max="16384" width="9.23046875" style="33"/>
  </cols>
  <sheetData>
    <row r="2" spans="1:13" ht="13">
      <c r="B2" s="34" t="s">
        <v>19</v>
      </c>
    </row>
    <row r="3" spans="1:13" ht="13">
      <c r="B3" s="34"/>
    </row>
    <row r="4" spans="1:13">
      <c r="A4" s="35" t="s">
        <v>14</v>
      </c>
    </row>
    <row r="5" spans="1:13">
      <c r="A5" s="35" t="s">
        <v>15</v>
      </c>
    </row>
    <row r="6" spans="1:13" ht="13">
      <c r="A6" s="35" t="s">
        <v>17</v>
      </c>
      <c r="B6" s="34"/>
    </row>
    <row r="7" spans="1:13">
      <c r="B7" s="35" t="s">
        <v>10</v>
      </c>
    </row>
    <row r="8" spans="1:13">
      <c r="B8" s="35" t="s">
        <v>21</v>
      </c>
    </row>
    <row r="10" spans="1:13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3">
      <c r="A11" s="38" t="s">
        <v>0</v>
      </c>
      <c r="B11" s="38" t="s">
        <v>16</v>
      </c>
      <c r="C11" s="38" t="s">
        <v>20</v>
      </c>
      <c r="D11" s="38" t="s">
        <v>5</v>
      </c>
      <c r="E11" s="38" t="s">
        <v>2</v>
      </c>
      <c r="F11" s="38" t="s">
        <v>7</v>
      </c>
      <c r="G11" s="38" t="s">
        <v>8</v>
      </c>
      <c r="H11" s="38" t="s">
        <v>3</v>
      </c>
      <c r="I11" s="36"/>
      <c r="J11" s="36"/>
      <c r="K11" s="36"/>
      <c r="L11" s="36"/>
      <c r="M11" s="36"/>
    </row>
    <row r="12" spans="1:13" ht="13">
      <c r="A12" s="38"/>
      <c r="B12" s="39">
        <v>4</v>
      </c>
      <c r="C12" s="38"/>
      <c r="D12" s="39">
        <v>22</v>
      </c>
      <c r="E12" s="38"/>
      <c r="F12" s="39">
        <v>20</v>
      </c>
      <c r="G12" s="38"/>
      <c r="H12" s="38"/>
      <c r="I12" s="36"/>
      <c r="J12" s="36"/>
      <c r="K12" s="36"/>
      <c r="L12" s="36"/>
      <c r="M12" s="36"/>
    </row>
    <row r="13" spans="1:13">
      <c r="A13" s="40">
        <v>0</v>
      </c>
      <c r="B13" s="41">
        <f>A13*B12/100</f>
        <v>0</v>
      </c>
      <c r="C13" s="41">
        <f>A13+B13</f>
        <v>0</v>
      </c>
      <c r="D13" s="41">
        <f>C13*D12/100</f>
        <v>0</v>
      </c>
      <c r="E13" s="42">
        <v>0</v>
      </c>
      <c r="F13" s="41">
        <f>A13*F12/100</f>
        <v>0</v>
      </c>
      <c r="G13" s="41">
        <f>C13+D13+E13</f>
        <v>0</v>
      </c>
      <c r="H13" s="41">
        <f>G13-F13</f>
        <v>0</v>
      </c>
      <c r="I13" s="36"/>
      <c r="J13" s="36"/>
      <c r="K13" s="36"/>
      <c r="L13" s="36"/>
      <c r="M13" s="36"/>
    </row>
    <row r="14" spans="1:13">
      <c r="A14" s="43">
        <f>C14/(1+B12/100)</f>
        <v>0</v>
      </c>
      <c r="B14" s="41">
        <f>A14*B12/100</f>
        <v>0</v>
      </c>
      <c r="C14" s="42">
        <v>0</v>
      </c>
      <c r="D14" s="41">
        <f>C14*D12/100</f>
        <v>0</v>
      </c>
      <c r="E14" s="42">
        <v>0</v>
      </c>
      <c r="F14" s="41">
        <f>A14*F12/100</f>
        <v>0</v>
      </c>
      <c r="G14" s="41">
        <f>C14+D14+E14</f>
        <v>0</v>
      </c>
      <c r="H14" s="41">
        <f>G14-F14</f>
        <v>0</v>
      </c>
      <c r="I14" s="36"/>
      <c r="J14" s="36"/>
      <c r="K14" s="36"/>
      <c r="L14" s="36"/>
      <c r="M14" s="36"/>
    </row>
    <row r="15" spans="1:13">
      <c r="A15" s="44">
        <f>(G15-E15)/((100+D12)/100)-(((G15-E15)/((100+D12)/100)-C15/((100+B12)/100)))</f>
        <v>0</v>
      </c>
      <c r="B15" s="41">
        <f>C15-A15</f>
        <v>0</v>
      </c>
      <c r="C15" s="41">
        <f>(G15-E15)/((100+D12)/100)</f>
        <v>0</v>
      </c>
      <c r="D15" s="41">
        <f>C15*D12/100</f>
        <v>0</v>
      </c>
      <c r="E15" s="42">
        <v>0</v>
      </c>
      <c r="F15" s="41">
        <f>A15*F12/100</f>
        <v>0</v>
      </c>
      <c r="G15" s="40">
        <v>0</v>
      </c>
      <c r="H15" s="41">
        <f>G15-F15</f>
        <v>0</v>
      </c>
      <c r="I15" s="36"/>
      <c r="J15" s="36"/>
      <c r="K15" s="36"/>
      <c r="L15" s="36"/>
      <c r="M15" s="36"/>
    </row>
    <row r="16" spans="1:13">
      <c r="A16" s="44">
        <f>((H16-E16)*100)/((100+(100*B12/100)+((100+(100*B12/100))*D12/100))-(100*F12/100))</f>
        <v>0</v>
      </c>
      <c r="B16" s="41">
        <f>A16*B12/100</f>
        <v>0</v>
      </c>
      <c r="C16" s="41">
        <f>((H16-E16)*(100+(100*B12/100)))/((100+(100*B12/100)+((100+(100*B12/100))*D12/100))-(100*F12/100))</f>
        <v>0</v>
      </c>
      <c r="D16" s="41">
        <f>C16*D12/100</f>
        <v>0</v>
      </c>
      <c r="E16" s="42">
        <v>0</v>
      </c>
      <c r="F16" s="41">
        <f>A16*F12/100</f>
        <v>0</v>
      </c>
      <c r="G16" s="43">
        <f>C16+D16+E16</f>
        <v>0</v>
      </c>
      <c r="H16" s="42">
        <v>0</v>
      </c>
      <c r="I16" s="36"/>
      <c r="J16" s="36"/>
      <c r="K16" s="36"/>
      <c r="L16" s="36"/>
      <c r="M16" s="36"/>
    </row>
    <row r="17" spans="1:13">
      <c r="A17" s="36"/>
      <c r="I17" s="36"/>
      <c r="J17" s="36"/>
      <c r="K17" s="36"/>
      <c r="L17" s="36"/>
      <c r="M17" s="36"/>
    </row>
    <row r="18" spans="1:13">
      <c r="L18" s="45"/>
    </row>
    <row r="19" spans="1:13" ht="13">
      <c r="A19" s="46"/>
      <c r="B19" s="47"/>
      <c r="C19" s="46"/>
      <c r="D19" s="46"/>
      <c r="E19" s="46"/>
      <c r="F19" s="46"/>
      <c r="G19" s="46"/>
      <c r="H19" s="46"/>
    </row>
    <row r="20" spans="1:13" ht="13">
      <c r="A20" s="46"/>
      <c r="B20" s="48" t="s">
        <v>18</v>
      </c>
      <c r="C20" s="46"/>
      <c r="D20" s="46"/>
      <c r="E20" s="46"/>
      <c r="F20" s="46"/>
      <c r="G20" s="46"/>
      <c r="H20" s="46"/>
    </row>
    <row r="21" spans="1:13" ht="13">
      <c r="A21" s="46"/>
      <c r="B21" s="49" t="s">
        <v>22</v>
      </c>
      <c r="C21" s="46"/>
      <c r="D21" s="46"/>
      <c r="E21" s="46"/>
      <c r="F21" s="46"/>
      <c r="G21" s="46"/>
      <c r="H21" s="46"/>
    </row>
    <row r="22" spans="1:13">
      <c r="A22" s="46"/>
      <c r="B22" s="50" t="s">
        <v>23</v>
      </c>
      <c r="C22" s="46"/>
      <c r="D22" s="46"/>
      <c r="E22" s="46"/>
      <c r="F22" s="46"/>
      <c r="G22" s="46"/>
      <c r="H22" s="46"/>
    </row>
    <row r="23" spans="1:13">
      <c r="A23" s="46"/>
      <c r="B23" s="46"/>
      <c r="C23" s="46"/>
      <c r="D23" s="46"/>
      <c r="E23" s="46"/>
      <c r="F23" s="46"/>
      <c r="G23" s="46"/>
      <c r="H23" s="46"/>
    </row>
    <row r="24" spans="1:13">
      <c r="A24" s="51"/>
      <c r="B24" s="52"/>
      <c r="C24" s="51"/>
      <c r="D24" s="51"/>
      <c r="E24" s="51"/>
      <c r="F24" s="51"/>
      <c r="G24" s="51"/>
      <c r="H24" s="51"/>
    </row>
    <row r="25" spans="1:13" ht="13">
      <c r="A25" s="53" t="s">
        <v>0</v>
      </c>
      <c r="B25" s="53" t="s">
        <v>16</v>
      </c>
      <c r="C25" s="53" t="s">
        <v>20</v>
      </c>
      <c r="D25" s="53" t="s">
        <v>5</v>
      </c>
      <c r="E25" s="53" t="s">
        <v>2</v>
      </c>
      <c r="F25" s="53" t="s">
        <v>7</v>
      </c>
      <c r="G25" s="53" t="s">
        <v>8</v>
      </c>
      <c r="H25" s="53" t="s">
        <v>3</v>
      </c>
    </row>
    <row r="26" spans="1:13" ht="13">
      <c r="A26" s="53"/>
      <c r="B26" s="39">
        <v>4</v>
      </c>
      <c r="C26" s="53"/>
      <c r="D26" s="39">
        <v>22</v>
      </c>
      <c r="E26" s="53"/>
      <c r="F26" s="39">
        <v>20</v>
      </c>
      <c r="G26" s="53"/>
      <c r="H26" s="53"/>
    </row>
    <row r="27" spans="1:13">
      <c r="A27" s="42">
        <v>0</v>
      </c>
      <c r="B27" s="54">
        <f>A27*B26/100</f>
        <v>0</v>
      </c>
      <c r="C27" s="54">
        <f>A27+B27</f>
        <v>0</v>
      </c>
      <c r="D27" s="54">
        <f>C27*D26/100</f>
        <v>0</v>
      </c>
      <c r="E27" s="42">
        <v>0</v>
      </c>
      <c r="F27" s="54">
        <f>C27*F26/100</f>
        <v>0</v>
      </c>
      <c r="G27" s="54">
        <f>C27+D27+E27</f>
        <v>0</v>
      </c>
      <c r="H27" s="54">
        <f>G27-F27</f>
        <v>0</v>
      </c>
    </row>
    <row r="28" spans="1:13">
      <c r="A28" s="55">
        <f>C28/(1+B26/100)</f>
        <v>0</v>
      </c>
      <c r="B28" s="54">
        <f>A28*B26/100</f>
        <v>0</v>
      </c>
      <c r="C28" s="42">
        <v>0</v>
      </c>
      <c r="D28" s="54">
        <f>C28*D26/100</f>
        <v>0</v>
      </c>
      <c r="E28" s="42">
        <v>0</v>
      </c>
      <c r="F28" s="54">
        <f>C28*F26/100</f>
        <v>0</v>
      </c>
      <c r="G28" s="54">
        <f>C28+D28+E28</f>
        <v>0</v>
      </c>
      <c r="H28" s="54">
        <f>G28-F28</f>
        <v>0</v>
      </c>
    </row>
    <row r="29" spans="1:13">
      <c r="A29" s="54">
        <f>(G29-E29)/((100+D26)/100)-(((G29-E29)/((100+D26)/100)-C29/((100+B26)/100)))</f>
        <v>0</v>
      </c>
      <c r="B29" s="54">
        <f>C29-A29</f>
        <v>0</v>
      </c>
      <c r="C29" s="54">
        <f>(G29-E29)/((100+D26)/100)</f>
        <v>0</v>
      </c>
      <c r="D29" s="54">
        <f>C29*D26/100</f>
        <v>0</v>
      </c>
      <c r="E29" s="42">
        <v>0</v>
      </c>
      <c r="F29" s="54">
        <f>C29*F26/100</f>
        <v>0</v>
      </c>
      <c r="G29" s="42">
        <v>0</v>
      </c>
      <c r="H29" s="54">
        <f>G29-F29</f>
        <v>0</v>
      </c>
    </row>
    <row r="30" spans="1:13">
      <c r="A30" s="54">
        <f>((H30-E30)*100)/((100+(100*B26/100)+((100+(100*B26/100))*D26/100))-((100+(100*B26/100))*F26/100))</f>
        <v>0</v>
      </c>
      <c r="B30" s="54">
        <f>A30*B26/100</f>
        <v>0</v>
      </c>
      <c r="C30" s="54">
        <f>((H30-E30)*(100+(100*B26/100)))/((100+(100*B26/100)+((100+(100*B26/100))*D26/100))-((100+(100*B26/100))*F26/100))</f>
        <v>0</v>
      </c>
      <c r="D30" s="54">
        <f>C30*D26/100</f>
        <v>0</v>
      </c>
      <c r="E30" s="42">
        <v>0</v>
      </c>
      <c r="F30" s="54">
        <f>C30*F26/100</f>
        <v>0</v>
      </c>
      <c r="G30" s="55">
        <f>C30+D30+E30</f>
        <v>0</v>
      </c>
      <c r="H30" s="42">
        <v>0</v>
      </c>
    </row>
    <row r="31" spans="1:13">
      <c r="A31" s="56"/>
      <c r="B31" s="45"/>
      <c r="C31" s="45"/>
      <c r="D31" s="45"/>
      <c r="E31" s="45"/>
      <c r="F31" s="45"/>
      <c r="G31" s="45"/>
      <c r="H31" s="45"/>
    </row>
  </sheetData>
  <sheetProtection sheet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31" sqref="M31"/>
    </sheetView>
  </sheetViews>
  <sheetFormatPr defaultRowHeight="15.5"/>
  <cols>
    <col min="1" max="1" width="9.921875" bestFit="1" customWidth="1"/>
    <col min="3" max="3" width="2.07421875" style="6" customWidth="1"/>
    <col min="4" max="4" width="10" customWidth="1"/>
    <col min="6" max="6" width="2.3046875" style="6" customWidth="1"/>
    <col min="7" max="7" width="8.69140625" customWidth="1"/>
    <col min="8" max="8" width="9.69140625" customWidth="1"/>
    <col min="9" max="9" width="2.3046875" style="6" customWidth="1"/>
    <col min="10" max="11" width="9.765625" customWidth="1"/>
  </cols>
  <sheetData>
    <row r="1" spans="1:16">
      <c r="B1" t="s">
        <v>4</v>
      </c>
    </row>
    <row r="2" spans="1:16" ht="18">
      <c r="B2" s="9" t="s">
        <v>9</v>
      </c>
      <c r="C2" s="7"/>
    </row>
    <row r="3" spans="1:16">
      <c r="B3" s="4" t="s">
        <v>10</v>
      </c>
      <c r="C3" s="7"/>
    </row>
    <row r="4" spans="1:16">
      <c r="B4" s="4" t="s">
        <v>13</v>
      </c>
      <c r="C4" s="7"/>
    </row>
    <row r="5" spans="1:16">
      <c r="B5" t="s">
        <v>4</v>
      </c>
      <c r="C5" s="7"/>
    </row>
    <row r="6" spans="1:16">
      <c r="A6" s="1"/>
      <c r="B6" s="3"/>
      <c r="C6" s="8"/>
      <c r="D6" s="1"/>
      <c r="E6" s="1"/>
      <c r="G6" s="1"/>
      <c r="H6" s="1"/>
      <c r="J6" s="1"/>
      <c r="K6" s="1"/>
      <c r="L6" s="1"/>
      <c r="M6" s="1"/>
      <c r="N6" s="1"/>
      <c r="O6" s="1"/>
      <c r="P6" s="1"/>
    </row>
    <row r="7" spans="1:16">
      <c r="A7" s="13" t="s">
        <v>0</v>
      </c>
      <c r="B7" s="13" t="s">
        <v>6</v>
      </c>
      <c r="C7" s="10">
        <v>2</v>
      </c>
      <c r="D7" s="13" t="s">
        <v>1</v>
      </c>
      <c r="E7" s="13" t="s">
        <v>5</v>
      </c>
      <c r="F7" s="10">
        <v>21</v>
      </c>
      <c r="G7" s="13" t="s">
        <v>2</v>
      </c>
      <c r="H7" s="13" t="s">
        <v>7</v>
      </c>
      <c r="I7" s="10">
        <v>20</v>
      </c>
      <c r="J7" s="13" t="s">
        <v>8</v>
      </c>
      <c r="K7" s="13" t="s">
        <v>3</v>
      </c>
      <c r="L7" s="1"/>
      <c r="M7" s="1"/>
      <c r="N7" s="1"/>
      <c r="O7" s="1"/>
      <c r="P7" s="1"/>
    </row>
    <row r="8" spans="1:16">
      <c r="A8" s="11">
        <v>0</v>
      </c>
      <c r="B8" s="1">
        <f>A8*C7/100</f>
        <v>0</v>
      </c>
      <c r="D8" s="1">
        <f>A8+B8</f>
        <v>0</v>
      </c>
      <c r="E8" s="1">
        <f>D8*F7/100</f>
        <v>0</v>
      </c>
      <c r="G8" s="16"/>
      <c r="H8" s="1">
        <f>A8*I7/100</f>
        <v>0</v>
      </c>
      <c r="J8" s="1">
        <f>D8+E8+G8</f>
        <v>0</v>
      </c>
      <c r="K8" s="1">
        <f>J8-H8</f>
        <v>0</v>
      </c>
      <c r="L8" s="1"/>
      <c r="M8" s="1"/>
      <c r="N8" s="1"/>
      <c r="O8" s="1"/>
      <c r="P8" s="1"/>
    </row>
    <row r="9" spans="1:16">
      <c r="A9" s="14">
        <f>D9/(1+C7/100)</f>
        <v>0</v>
      </c>
      <c r="B9" s="1">
        <f>A9*C7/100</f>
        <v>0</v>
      </c>
      <c r="D9" s="12">
        <v>0</v>
      </c>
      <c r="E9" s="1">
        <f>D9*F7/100</f>
        <v>0</v>
      </c>
      <c r="G9" s="16"/>
      <c r="H9" s="1">
        <f>A9*I7/100</f>
        <v>0</v>
      </c>
      <c r="J9" s="1">
        <f>D9+E9+G9</f>
        <v>0</v>
      </c>
      <c r="K9" s="1">
        <f>J9-H9</f>
        <v>0</v>
      </c>
      <c r="L9" s="1"/>
      <c r="M9" s="1"/>
      <c r="N9" s="1"/>
      <c r="O9" s="1"/>
      <c r="P9" s="1"/>
    </row>
    <row r="10" spans="1:16">
      <c r="A10" s="2">
        <f>(J10-G10)/((100+F7)/100)-(((J10-G10)/((100+F7)/100)-D10/((100+C7)/100)))</f>
        <v>0</v>
      </c>
      <c r="B10" s="1">
        <f>D10-A10</f>
        <v>0</v>
      </c>
      <c r="D10" s="1">
        <f>(J10-G10)/((100+F7)/100)</f>
        <v>0</v>
      </c>
      <c r="E10" s="1">
        <f>D10*F7/100</f>
        <v>0</v>
      </c>
      <c r="G10" s="16"/>
      <c r="H10" s="1">
        <f>A10*I7/100</f>
        <v>0</v>
      </c>
      <c r="J10" s="11">
        <v>0</v>
      </c>
      <c r="K10" s="1">
        <f>J10-H10</f>
        <v>0</v>
      </c>
      <c r="L10" s="1"/>
      <c r="M10" s="1"/>
      <c r="N10" s="1"/>
      <c r="O10" s="1"/>
      <c r="P10" s="1"/>
    </row>
    <row r="11" spans="1:16">
      <c r="A11" s="2">
        <f>((K11-G11)*100)/((100+(100*C7/100)+((100+(100*C7/100))*F7/100))-(100*I7/100))</f>
        <v>0</v>
      </c>
      <c r="B11" s="1">
        <f>A11*C7/100</f>
        <v>0</v>
      </c>
      <c r="D11" s="1">
        <f>((K11-G11)*(100+(100*C7/100)))/((100+(100*C7/100)+((100+(100*C7/100))*F7/100))-(100*I7/100))</f>
        <v>0</v>
      </c>
      <c r="E11" s="1">
        <f>D11*F7/100</f>
        <v>0</v>
      </c>
      <c r="G11" s="16"/>
      <c r="H11" s="1">
        <f>A11*I7/100</f>
        <v>0</v>
      </c>
      <c r="J11" s="5">
        <f>D11+E11+G11</f>
        <v>0</v>
      </c>
      <c r="K11" s="12">
        <v>0</v>
      </c>
      <c r="L11" s="1"/>
      <c r="M11" s="1"/>
      <c r="N11" s="1"/>
      <c r="O11" s="1"/>
      <c r="P11" s="1"/>
    </row>
    <row r="12" spans="1:16">
      <c r="A12" s="1"/>
      <c r="L12" s="1"/>
      <c r="M12" s="1"/>
      <c r="N12" s="1"/>
      <c r="O12" s="1"/>
      <c r="P12" s="1"/>
    </row>
    <row r="13" spans="1:16">
      <c r="B13" t="s">
        <v>4</v>
      </c>
      <c r="C13" s="7"/>
    </row>
    <row r="14" spans="1:16">
      <c r="A14" s="1"/>
      <c r="B14" s="3"/>
      <c r="C14" s="8"/>
      <c r="D14" s="1"/>
      <c r="E14" s="1"/>
      <c r="G14" s="1"/>
      <c r="H14" s="1"/>
      <c r="J14" s="1"/>
      <c r="K14" s="1"/>
    </row>
    <row r="15" spans="1:16">
      <c r="A15" s="13" t="s">
        <v>0</v>
      </c>
      <c r="B15" s="13" t="s">
        <v>6</v>
      </c>
      <c r="C15" s="10">
        <v>4</v>
      </c>
      <c r="D15" s="13" t="s">
        <v>1</v>
      </c>
      <c r="E15" s="13" t="s">
        <v>5</v>
      </c>
      <c r="F15" s="10">
        <v>21</v>
      </c>
      <c r="G15" s="13" t="s">
        <v>2</v>
      </c>
      <c r="H15" s="13" t="s">
        <v>7</v>
      </c>
      <c r="I15" s="10">
        <v>20</v>
      </c>
      <c r="J15" s="13" t="s">
        <v>8</v>
      </c>
      <c r="K15" s="13" t="s">
        <v>3</v>
      </c>
    </row>
    <row r="16" spans="1:16">
      <c r="A16" s="11">
        <v>0</v>
      </c>
      <c r="B16" s="1">
        <f>A16*C15/100</f>
        <v>0</v>
      </c>
      <c r="D16" s="1">
        <f>A16+B16</f>
        <v>0</v>
      </c>
      <c r="E16" s="1">
        <f>D16*F15/100</f>
        <v>0</v>
      </c>
      <c r="G16" s="16"/>
      <c r="H16" s="1">
        <f>A16*I15/100</f>
        <v>0</v>
      </c>
      <c r="J16" s="1">
        <f>D16+E16+G16</f>
        <v>0</v>
      </c>
      <c r="K16" s="1">
        <f>J16-H16</f>
        <v>0</v>
      </c>
    </row>
    <row r="17" spans="1:15">
      <c r="A17" s="14">
        <f>D17/(1+C15/100)</f>
        <v>0</v>
      </c>
      <c r="B17" s="1">
        <f>A17*C15/100</f>
        <v>0</v>
      </c>
      <c r="D17" s="12">
        <v>0</v>
      </c>
      <c r="E17" s="1">
        <f>D17*F15/100</f>
        <v>0</v>
      </c>
      <c r="G17" s="16"/>
      <c r="H17" s="1">
        <f>A17*I15/100</f>
        <v>0</v>
      </c>
      <c r="J17" s="1">
        <f>D17+E17+G17</f>
        <v>0</v>
      </c>
      <c r="K17" s="1">
        <f>J17-H17</f>
        <v>0</v>
      </c>
    </row>
    <row r="18" spans="1:15">
      <c r="A18" s="2">
        <f>(J18-G18)/((100+F15)/100)-(((J18-G18)/((100+F15)/100)-D18/((100+C15)/100)))</f>
        <v>0</v>
      </c>
      <c r="B18" s="1">
        <f>D18-A18</f>
        <v>0</v>
      </c>
      <c r="D18" s="1">
        <f>(J18-G18)/((100+F15)/100)</f>
        <v>0</v>
      </c>
      <c r="E18" s="1">
        <f>D18*F15/100</f>
        <v>0</v>
      </c>
      <c r="G18" s="16"/>
      <c r="H18" s="1">
        <f>A18*I15/100</f>
        <v>0</v>
      </c>
      <c r="J18" s="11">
        <v>0</v>
      </c>
      <c r="K18" s="1">
        <f>J18-H18</f>
        <v>0</v>
      </c>
    </row>
    <row r="19" spans="1:15">
      <c r="A19" s="2">
        <f>((K19-G19)*100)/((100+(100*C15/100)+((100+(100*C15/100))*F15/100))-(100*I15/100))</f>
        <v>0</v>
      </c>
      <c r="B19" s="1">
        <f>A19*C15/100</f>
        <v>0</v>
      </c>
      <c r="D19" s="1">
        <f>((K19-G19)*(100+(100*C15/100)))/((100+(100*C15/100)+((100+(100*C15/100))*F15/100))-(100*I15/100))</f>
        <v>0</v>
      </c>
      <c r="E19" s="1">
        <f>D19*F15/100</f>
        <v>0</v>
      </c>
      <c r="G19" s="16"/>
      <c r="H19" s="1">
        <f>A19*I15/100</f>
        <v>0</v>
      </c>
      <c r="J19" s="5">
        <f>D19+E19+G19</f>
        <v>0</v>
      </c>
      <c r="K19" s="12">
        <v>0</v>
      </c>
    </row>
    <row r="20" spans="1:15">
      <c r="A20" s="1"/>
    </row>
    <row r="21" spans="1:15">
      <c r="B21" t="s">
        <v>4</v>
      </c>
      <c r="C21" s="7"/>
      <c r="O21" s="17"/>
    </row>
    <row r="22" spans="1:15" ht="18">
      <c r="A22" s="19"/>
      <c r="B22" s="20" t="s">
        <v>9</v>
      </c>
      <c r="C22" s="21"/>
      <c r="D22" s="19"/>
      <c r="E22" s="19"/>
      <c r="F22" s="22"/>
      <c r="G22" s="19"/>
      <c r="H22" s="19"/>
      <c r="I22" s="22"/>
      <c r="J22" s="19"/>
      <c r="K22" s="19"/>
    </row>
    <row r="23" spans="1:15" ht="18">
      <c r="A23" s="19"/>
      <c r="B23" s="23" t="s">
        <v>11</v>
      </c>
      <c r="C23" s="21"/>
      <c r="D23" s="19"/>
      <c r="E23" s="19"/>
      <c r="F23" s="22"/>
      <c r="G23" s="19"/>
      <c r="H23" s="19"/>
      <c r="I23" s="22"/>
      <c r="J23" s="19"/>
      <c r="K23" s="19"/>
    </row>
    <row r="24" spans="1:15" ht="18">
      <c r="A24" s="19"/>
      <c r="B24" s="20" t="s">
        <v>12</v>
      </c>
      <c r="C24" s="21"/>
      <c r="D24" s="19"/>
      <c r="E24" s="19"/>
      <c r="F24" s="22"/>
      <c r="G24" s="19"/>
      <c r="H24" s="19"/>
      <c r="I24" s="22"/>
      <c r="J24" s="19"/>
      <c r="K24" s="19"/>
    </row>
    <row r="25" spans="1:15">
      <c r="A25" s="19"/>
      <c r="B25" s="24" t="s">
        <v>10</v>
      </c>
      <c r="C25" s="21"/>
      <c r="D25" s="19"/>
      <c r="E25" s="19"/>
      <c r="F25" s="22"/>
      <c r="G25" s="19"/>
      <c r="H25" s="19"/>
      <c r="I25" s="22"/>
      <c r="J25" s="19"/>
      <c r="K25" s="19"/>
    </row>
    <row r="26" spans="1:15">
      <c r="A26" s="19"/>
      <c r="B26" s="19" t="s">
        <v>4</v>
      </c>
      <c r="C26" s="21"/>
      <c r="D26" s="19"/>
      <c r="E26" s="19"/>
      <c r="F26" s="22"/>
      <c r="G26" s="19"/>
      <c r="H26" s="19"/>
      <c r="I26" s="22"/>
      <c r="J26" s="19"/>
      <c r="K26" s="19"/>
    </row>
    <row r="27" spans="1:15">
      <c r="A27" s="25"/>
      <c r="B27" s="26"/>
      <c r="C27" s="27"/>
      <c r="D27" s="25"/>
      <c r="E27" s="25"/>
      <c r="F27" s="22"/>
      <c r="G27" s="25"/>
      <c r="H27" s="25"/>
      <c r="I27" s="22"/>
      <c r="J27" s="25"/>
      <c r="K27" s="25"/>
    </row>
    <row r="28" spans="1:15">
      <c r="A28" s="28" t="s">
        <v>0</v>
      </c>
      <c r="B28" s="28" t="s">
        <v>6</v>
      </c>
      <c r="C28" s="15">
        <v>4</v>
      </c>
      <c r="D28" s="28" t="s">
        <v>1</v>
      </c>
      <c r="E28" s="28" t="s">
        <v>5</v>
      </c>
      <c r="F28" s="15">
        <v>21</v>
      </c>
      <c r="G28" s="28" t="s">
        <v>2</v>
      </c>
      <c r="H28" s="28" t="s">
        <v>7</v>
      </c>
      <c r="I28" s="15">
        <v>20</v>
      </c>
      <c r="J28" s="28" t="s">
        <v>8</v>
      </c>
      <c r="K28" s="28" t="s">
        <v>3</v>
      </c>
    </row>
    <row r="29" spans="1:15">
      <c r="A29" s="16">
        <v>0</v>
      </c>
      <c r="B29" s="29">
        <f>A29*C28/100</f>
        <v>0</v>
      </c>
      <c r="C29" s="30"/>
      <c r="D29" s="29">
        <f>A29+B29</f>
        <v>0</v>
      </c>
      <c r="E29" s="29">
        <f>D29*F28/100</f>
        <v>0</v>
      </c>
      <c r="F29" s="30"/>
      <c r="G29" s="16"/>
      <c r="H29" s="29">
        <f>D29*I28/100</f>
        <v>0</v>
      </c>
      <c r="I29" s="30"/>
      <c r="J29" s="29">
        <f>D29+E29+G29</f>
        <v>0</v>
      </c>
      <c r="K29" s="29">
        <f>J29-H29</f>
        <v>0</v>
      </c>
    </row>
    <row r="30" spans="1:15">
      <c r="A30" s="31">
        <f>D30/(1+C28/100)</f>
        <v>0</v>
      </c>
      <c r="B30" s="29">
        <f>A30*C28/100</f>
        <v>0</v>
      </c>
      <c r="C30" s="30"/>
      <c r="D30" s="16">
        <v>0</v>
      </c>
      <c r="E30" s="29">
        <f>D30*F28/100</f>
        <v>0</v>
      </c>
      <c r="F30" s="30"/>
      <c r="G30" s="16"/>
      <c r="H30" s="29">
        <f>D30*I28/100</f>
        <v>0</v>
      </c>
      <c r="I30" s="30"/>
      <c r="J30" s="29">
        <f>D30+E30+G30</f>
        <v>0</v>
      </c>
      <c r="K30" s="29">
        <f>J30-H30</f>
        <v>0</v>
      </c>
    </row>
    <row r="31" spans="1:15">
      <c r="A31" s="29">
        <f>(J31-G31)/((100+F28)/100)-(((J31-G31)/((100+F28)/100)-D31/((100+C28)/100)))</f>
        <v>0</v>
      </c>
      <c r="B31" s="29">
        <f>D31-A31</f>
        <v>0</v>
      </c>
      <c r="C31" s="30"/>
      <c r="D31" s="29">
        <f>(J31-G31)/((100+F28)/100)</f>
        <v>0</v>
      </c>
      <c r="E31" s="29">
        <f>D31*F28/100</f>
        <v>0</v>
      </c>
      <c r="F31" s="30"/>
      <c r="G31" s="16"/>
      <c r="H31" s="29">
        <f>D31*I28/100</f>
        <v>0</v>
      </c>
      <c r="I31" s="30"/>
      <c r="J31" s="16">
        <v>0</v>
      </c>
      <c r="K31" s="29">
        <f>J31-H31</f>
        <v>0</v>
      </c>
    </row>
    <row r="32" spans="1:15">
      <c r="A32" s="29">
        <f>((K32-G32)*100)/((100+(100*C28/100)+((100+(100*C28/100))*F28/100))-((100+(100*C28/100))*I28/100))</f>
        <v>0</v>
      </c>
      <c r="B32" s="29">
        <f>A32*C28/100</f>
        <v>0</v>
      </c>
      <c r="C32" s="30"/>
      <c r="D32" s="29">
        <f>((K32-G32)*(100+(100*C28/100)))/((100+(100*C28/100)+((100+(100*C28/100))*F28/100))-((100+(100*C28/100))*I28/100))</f>
        <v>0</v>
      </c>
      <c r="E32" s="29">
        <f>D32*F28/100</f>
        <v>0</v>
      </c>
      <c r="F32" s="30"/>
      <c r="G32" s="16"/>
      <c r="H32" s="29">
        <f>D32*I28/100</f>
        <v>0</v>
      </c>
      <c r="I32" s="30"/>
      <c r="J32" s="32">
        <f>D32+E32+G32</f>
        <v>0</v>
      </c>
      <c r="K32" s="16">
        <v>0</v>
      </c>
    </row>
    <row r="33" spans="1:11">
      <c r="A33" s="2"/>
      <c r="B33" s="17"/>
      <c r="C33" s="18"/>
      <c r="D33" s="17"/>
      <c r="E33" s="17"/>
      <c r="F33" s="18"/>
      <c r="G33" s="17"/>
      <c r="H33" s="17"/>
      <c r="I33" s="18"/>
      <c r="J33" s="17"/>
      <c r="K33" s="17"/>
    </row>
    <row r="34" spans="1:11">
      <c r="B34" t="s">
        <v>4</v>
      </c>
    </row>
  </sheetData>
  <sheetProtection sheet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Foglio1 (copia)</vt:lpstr>
      <vt:lpstr>Foglio3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CAZZULO</cp:lastModifiedBy>
  <cp:lastPrinted>2014-01-07T20:09:50Z</cp:lastPrinted>
  <dcterms:created xsi:type="dcterms:W3CDTF">2006-07-13T13:42:09Z</dcterms:created>
  <dcterms:modified xsi:type="dcterms:W3CDTF">2014-02-11T19:33:33Z</dcterms:modified>
</cp:coreProperties>
</file>